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<sst xmlns="http://schemas.openxmlformats.org/spreadsheetml/2006/main" count="108" uniqueCount="73">
  <si>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 xml:space="preserve">Срубы из бревна оцилиндровка </t>
  </si>
  <si>
    <t xml:space="preserve">Срубы из бревна ручная рубка </t>
  </si>
  <si>
    <t xml:space="preserve">Срубы из профилированного бруса </t>
  </si>
  <si>
    <t xml:space="preserve">Срубы из клееного бруса 150 </t>
  </si>
  <si>
    <t>Срок службы</t>
  </si>
  <si>
    <t>Обои/фасад окраска</t>
  </si>
  <si>
    <t>10+115+10=135</t>
  </si>
  <si>
    <t>не менее 40 лет</t>
  </si>
  <si>
    <t>220-е бревно + 135 + 10</t>
  </si>
  <si>
    <t>Доп Отделка до норм по СНИП -II -3-79</t>
  </si>
  <si>
    <t>Более 100 лет</t>
  </si>
  <si>
    <t>Обработка фасада / обои</t>
  </si>
  <si>
    <t xml:space="preserve">Более 100 лет </t>
  </si>
  <si>
    <t>брус 150+минвата 150+10</t>
  </si>
  <si>
    <t>более 100 лет</t>
  </si>
  <si>
    <t>Фасад пропитка</t>
  </si>
  <si>
    <t>более 100 лет дерево более 100 лет пеностекло</t>
  </si>
  <si>
    <t>LOGECO Элитный Экологически чистый Энергоэффективный брус</t>
  </si>
  <si>
    <t>более сильное растрескивание внешней стороны стены НЕ ОПАСНО</t>
  </si>
  <si>
    <t>За 10 лет ГАЗ Без учета роста стоимости газа ежегодно на 20 %</t>
  </si>
  <si>
    <t>Цена конструкции 200 метров стен по СНИП</t>
  </si>
  <si>
    <t xml:space="preserve">Цена с учетом расходов на газ </t>
  </si>
  <si>
    <t>Цена с учетом расходов электричество</t>
  </si>
  <si>
    <t>Кирпич силикатный</t>
  </si>
  <si>
    <t>180 мм</t>
  </si>
  <si>
    <t>150 мм</t>
  </si>
  <si>
    <t xml:space="preserve"> впитывании влаги (при переходе через нуль возможно разрушение конструкции) ОПАСНО ДЛЯ ЖИЗНИ </t>
  </si>
  <si>
    <t>НЕТ</t>
  </si>
  <si>
    <t>220  бревно + 135 + 10</t>
  </si>
  <si>
    <t>Толщина  стены По СНИП II 3-79 для г Москва(мм)</t>
  </si>
  <si>
    <t>Вид конструкции до ном по СНИП II -3-79</t>
  </si>
  <si>
    <t>Вид  ТРАДИЦИОННО НЕ СООТВЕТСТВУЕТ СНИП II-3-79</t>
  </si>
  <si>
    <t>НЕДОСТАТКИ МАТЕРИАЛОВ</t>
  </si>
  <si>
    <t>ДОСТОИНСТВА МАТЕРИАЛОВ</t>
  </si>
  <si>
    <t>традиционный материал</t>
  </si>
  <si>
    <t>традиционные материалы (дерево и пеностекло) низкая теплопроводность, легкость монтажа, экологичность, доступность</t>
  </si>
  <si>
    <t>Требуется раз в 5-10 лет обрабатывать фасад здания консервирующими пропитками</t>
  </si>
  <si>
    <t>Состав стены</t>
  </si>
  <si>
    <t>краска фасадная/грунтовка/шпаклевка/ОСБ/Клей/Экструзия/Клей/ОСБ/Шпаклевка/Клей/Обои</t>
  </si>
  <si>
    <t>краска фасадная/грунтовка/шпаклевка/штукатурка/Газосиликат/Штукатурка/Шпаклевка/Клей/Обои</t>
  </si>
  <si>
    <t>Пропитка защитная/дерево/каркас стеновой профиль/минвата/ГВЛ/шпаклевка/клей/обои</t>
  </si>
  <si>
    <t>Пропитка защитная/дерево/пеностекло/дерево/пеностекло/дерево/пеностекло/дерево</t>
  </si>
  <si>
    <t>Толщина  стены(мм) ТРАДИЦИОННО НЕ СООТВЕТСТВУЕТ СНИП II-3-79</t>
  </si>
  <si>
    <t xml:space="preserve"> Каркасная SIP </t>
  </si>
  <si>
    <t>нет</t>
  </si>
  <si>
    <t>ремонтные  работы раз в 5 лет</t>
  </si>
  <si>
    <t>Цена 1 кв.м. стены без отделки и утепления</t>
  </si>
  <si>
    <t>Цена 1 кв.м стены с работой соотв. СНИП II -3-79</t>
  </si>
  <si>
    <t>ремонт цена за 1 кв.м.</t>
  </si>
  <si>
    <t>За 10 лет Электричество.</t>
  </si>
  <si>
    <t>Газосиликат/Пенобетон  400</t>
  </si>
  <si>
    <t>свед отсутствуют</t>
  </si>
  <si>
    <t>низкая теплопроводность, легкость, монтажа, экологичность, доступность</t>
  </si>
  <si>
    <t>низкая теплопроводность, легкость, монтажа, доступность</t>
  </si>
  <si>
    <t>высокая степень водопоглощения — поэтому при относительной влажности более 60 % его применение ограничено , требуется дополнительное утепление. Требуется раз в 5-10 лет покрывать фасад защитными красками</t>
  </si>
  <si>
    <t>Требуется дополнительное утепление , Большая стоимость. Требуется раз в 5-10 лет обрабатывать фасад здания консервирующими пропитками.</t>
  </si>
  <si>
    <t>Требуется дополнительное утепление , Большая стоимость. Требуется раз в 5-10 лет покрывать фасад защитными красками</t>
  </si>
  <si>
    <t>Штукатурка (наружная/внутренняя ) грунтовка наружная внутренняя покраска наружная оклейка обои внутри</t>
  </si>
  <si>
    <t>Наружные : шпаклевка грунтовка покраска Внутренние: шпаклевка оклейка обои</t>
  </si>
  <si>
    <t>Установка Каркас профиль , монтаж мин вата , монтаж ГВЛ, оклейка  обои.</t>
  </si>
  <si>
    <t>Состав стены ТРАДИЦИОННОЕ СТРОИТЕЛЬСТВО - НЕ СООТВЕТСТВУЕТ СНИП II-3-79</t>
  </si>
  <si>
    <t>РИСКИ ПРИ ОТСУТСТВИИ ОТДЕЛКИ И ДОП. УТЕПЛЕНИЯ</t>
  </si>
  <si>
    <t>набухание ОСБ наружный слой -частичное разрушение попадание влаги в дом    потеря здоровья проживающими ОПАСНО ДЛЯ ЖИЗНИ</t>
  </si>
  <si>
    <t>"Экономия" на 200 кв.м. стен Конструкция не соответствует СНИП II -3-79</t>
  </si>
  <si>
    <t>Расходы на отопление - ГАЗ. Конструкция СООТВЕТСТВУЕТ СНИП ( 200 кв.м. стен в сезон)</t>
  </si>
  <si>
    <t>Расходы на отопление -ЭЛЕКТРИЧЕСТВО. Конструкция СООТВЕТСТВУЕТ СНИП (электричество 200 кв.м. стен в сезон)</t>
  </si>
  <si>
    <t>БЕЗ УТЕПЛЕНИЯ Расходы на отопление - ГАЗ конструкция НЕ СООТВЕТСТВУЕТ СНИП (газ 200 кв.м. стен в сезон)</t>
  </si>
  <si>
    <t>БЕЗ УТЕПЛЕНИЯ Расходы на отопление - ЭЛЕКТРИЧЕСТВО конструкция НЕ СООТВЕТСТВУЕТ СНИП ( 200 кв.м. стен в сезон)</t>
  </si>
  <si>
    <t>Цена 200 метров БЕЗ УТЕПЛЕНИЯ НЕ СООТВЕТСТВУЕТ СНИП</t>
  </si>
  <si>
    <t>Анализ стоимости стеновых конструкций для малоэтажного домостроения при условии постоянного проживания регион г Москва</t>
  </si>
  <si>
    <t>Плохая звукоизоляция. Использование химических веществ полистирол, клей для приклеивания ОСБ Возможно проживание  грызунов в конструкции. Требуется раз в 5-10 лет покрывать фасад защитными красками</t>
  </si>
  <si>
    <t>Радиальное растрескивание. Требуется дополнительное утепление радиальное растрескивание бревна усадка после сборки  время выстраивания(естественной сушки) 1 год. Требуется раз в 5-10 лет обрабатывать фасад здания консервирующими пропитками</t>
  </si>
  <si>
    <t>Радиальное растрескивание.Требуется дополнительное утепление радиальное растрескивание бревна усадка после сборки  время выстаивания(естественной сушки) 1 год. Требуется раз в 5-10 лет обрабатывать фасад здания консервирующими пропитками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</si>
</sst>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b/>
      <i/>
      <sz val="10"/>
      <color indexed="63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i/>
      <sz val="14"/>
      <color indexed="63"/>
      <name val="Arial"/>
      <family val="2"/>
    </font>
    <font>
      <b/>
      <sz val="16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76200</xdr:rowOff>
    </xdr:from>
    <xdr:to>
      <xdr:col>1</xdr:col>
      <xdr:colOff>1162050</xdr:colOff>
      <xdr:row>7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6257925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7</xdr:row>
      <xdr:rowOff>38100</xdr:rowOff>
    </xdr:from>
    <xdr:to>
      <xdr:col>2</xdr:col>
      <xdr:colOff>990600</xdr:colOff>
      <xdr:row>7</xdr:row>
      <xdr:rowOff>1009650</xdr:rowOff>
    </xdr:to>
    <xdr:grpSp>
      <xdr:nvGrpSpPr>
        <xdr:cNvPr id="2" name="Group 29"/>
        <xdr:cNvGrpSpPr>
          <a:grpSpLocks/>
        </xdr:cNvGrpSpPr>
      </xdr:nvGrpSpPr>
      <xdr:grpSpPr>
        <a:xfrm>
          <a:off x="9534525" y="6219825"/>
          <a:ext cx="800100" cy="971550"/>
          <a:chOff x="279" y="106"/>
          <a:chExt cx="74" cy="102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9" y="106"/>
            <a:ext cx="8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5" y="108"/>
            <a:ext cx="8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6" y="108"/>
            <a:ext cx="58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28575</xdr:colOff>
      <xdr:row>7</xdr:row>
      <xdr:rowOff>57150</xdr:rowOff>
    </xdr:from>
    <xdr:to>
      <xdr:col>3</xdr:col>
      <xdr:colOff>1476375</xdr:colOff>
      <xdr:row>7</xdr:row>
      <xdr:rowOff>1009650</xdr:rowOff>
    </xdr:to>
    <xdr:grpSp>
      <xdr:nvGrpSpPr>
        <xdr:cNvPr id="6" name="Group 9"/>
        <xdr:cNvGrpSpPr>
          <a:grpSpLocks/>
        </xdr:cNvGrpSpPr>
      </xdr:nvGrpSpPr>
      <xdr:grpSpPr>
        <a:xfrm>
          <a:off x="11239500" y="6238875"/>
          <a:ext cx="1447800" cy="952500"/>
          <a:chOff x="391" y="108"/>
          <a:chExt cx="133" cy="100"/>
        </a:xfrm>
        <a:solidFill>
          <a:srgbClr val="FFFFFF"/>
        </a:solidFill>
      </xdr:grpSpPr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1" y="108"/>
            <a:ext cx="76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4" y="108"/>
            <a:ext cx="54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17" y="108"/>
            <a:ext cx="7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7</xdr:row>
      <xdr:rowOff>57150</xdr:rowOff>
    </xdr:from>
    <xdr:to>
      <xdr:col>4</xdr:col>
      <xdr:colOff>1476375</xdr:colOff>
      <xdr:row>7</xdr:row>
      <xdr:rowOff>1009650</xdr:rowOff>
    </xdr:to>
    <xdr:grpSp>
      <xdr:nvGrpSpPr>
        <xdr:cNvPr id="10" name="Group 10"/>
        <xdr:cNvGrpSpPr>
          <a:grpSpLocks/>
        </xdr:cNvGrpSpPr>
      </xdr:nvGrpSpPr>
      <xdr:grpSpPr>
        <a:xfrm>
          <a:off x="13154025" y="6238875"/>
          <a:ext cx="1447800" cy="952500"/>
          <a:chOff x="391" y="108"/>
          <a:chExt cx="133" cy="100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1" y="108"/>
            <a:ext cx="76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64" y="108"/>
            <a:ext cx="54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17" y="108"/>
            <a:ext cx="7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85725</xdr:colOff>
      <xdr:row>7</xdr:row>
      <xdr:rowOff>57150</xdr:rowOff>
    </xdr:from>
    <xdr:to>
      <xdr:col>5</xdr:col>
      <xdr:colOff>1476375</xdr:colOff>
      <xdr:row>7</xdr:row>
      <xdr:rowOff>1009650</xdr:rowOff>
    </xdr:to>
    <xdr:grpSp>
      <xdr:nvGrpSpPr>
        <xdr:cNvPr id="14" name="Group 22"/>
        <xdr:cNvGrpSpPr>
          <a:grpSpLocks/>
        </xdr:cNvGrpSpPr>
      </xdr:nvGrpSpPr>
      <xdr:grpSpPr>
        <a:xfrm>
          <a:off x="14973300" y="6238875"/>
          <a:ext cx="1390650" cy="952500"/>
          <a:chOff x="720" y="108"/>
          <a:chExt cx="128" cy="100"/>
        </a:xfrm>
        <a:solidFill>
          <a:srgbClr val="FFFFFF"/>
        </a:solidFill>
      </xdr:grpSpPr>
      <xdr:pic>
        <xdr:nvPicPr>
          <xdr:cNvPr id="15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20" y="108"/>
            <a:ext cx="66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2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84" y="108"/>
            <a:ext cx="58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2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41" y="108"/>
            <a:ext cx="7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85725</xdr:colOff>
      <xdr:row>7</xdr:row>
      <xdr:rowOff>57150</xdr:rowOff>
    </xdr:from>
    <xdr:to>
      <xdr:col>6</xdr:col>
      <xdr:colOff>1485900</xdr:colOff>
      <xdr:row>7</xdr:row>
      <xdr:rowOff>1009650</xdr:rowOff>
    </xdr:to>
    <xdr:grpSp>
      <xdr:nvGrpSpPr>
        <xdr:cNvPr id="18" name="Group 23"/>
        <xdr:cNvGrpSpPr>
          <a:grpSpLocks/>
        </xdr:cNvGrpSpPr>
      </xdr:nvGrpSpPr>
      <xdr:grpSpPr>
        <a:xfrm>
          <a:off x="16744950" y="6238875"/>
          <a:ext cx="1390650" cy="952500"/>
          <a:chOff x="720" y="108"/>
          <a:chExt cx="128" cy="100"/>
        </a:xfrm>
        <a:solidFill>
          <a:srgbClr val="FFFFFF"/>
        </a:solidFill>
      </xdr:grpSpPr>
      <xdr:pic>
        <xdr:nvPicPr>
          <xdr:cNvPr id="19" name="Picture 2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20" y="108"/>
            <a:ext cx="66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84" y="108"/>
            <a:ext cx="58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41" y="108"/>
            <a:ext cx="7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1514475</xdr:colOff>
      <xdr:row>7</xdr:row>
      <xdr:rowOff>1000125</xdr:rowOff>
    </xdr:to>
    <xdr:grpSp>
      <xdr:nvGrpSpPr>
        <xdr:cNvPr id="22" name="Group 36"/>
        <xdr:cNvGrpSpPr>
          <a:grpSpLocks/>
        </xdr:cNvGrpSpPr>
      </xdr:nvGrpSpPr>
      <xdr:grpSpPr>
        <a:xfrm>
          <a:off x="20516850" y="6229350"/>
          <a:ext cx="1457325" cy="952500"/>
          <a:chOff x="1307" y="125"/>
          <a:chExt cx="134" cy="100"/>
        </a:xfrm>
        <a:solidFill>
          <a:srgbClr val="FFFFFF"/>
        </a:solidFill>
      </xdr:grpSpPr>
      <xdr:pic>
        <xdr:nvPicPr>
          <xdr:cNvPr id="23" name="Picture 2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326" y="125"/>
            <a:ext cx="24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7" y="125"/>
            <a:ext cx="20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49" y="125"/>
            <a:ext cx="13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21" y="125"/>
            <a:ext cx="20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3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361" y="125"/>
            <a:ext cx="24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3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397" y="125"/>
            <a:ext cx="24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84" y="125"/>
            <a:ext cx="13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285750</xdr:colOff>
      <xdr:row>7</xdr:row>
      <xdr:rowOff>66675</xdr:rowOff>
    </xdr:from>
    <xdr:to>
      <xdr:col>7</xdr:col>
      <xdr:colOff>1390650</xdr:colOff>
      <xdr:row>7</xdr:row>
      <xdr:rowOff>952500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907125" y="6248400"/>
          <a:ext cx="1104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12</xdr:row>
      <xdr:rowOff>76200</xdr:rowOff>
    </xdr:from>
    <xdr:to>
      <xdr:col>1</xdr:col>
      <xdr:colOff>914400</xdr:colOff>
      <xdr:row>12</xdr:row>
      <xdr:rowOff>1028700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000125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12</xdr:row>
      <xdr:rowOff>38100</xdr:rowOff>
    </xdr:from>
    <xdr:to>
      <xdr:col>2</xdr:col>
      <xdr:colOff>990600</xdr:colOff>
      <xdr:row>12</xdr:row>
      <xdr:rowOff>1009650</xdr:rowOff>
    </xdr:to>
    <xdr:grpSp>
      <xdr:nvGrpSpPr>
        <xdr:cNvPr id="32" name="Group 38"/>
        <xdr:cNvGrpSpPr>
          <a:grpSpLocks/>
        </xdr:cNvGrpSpPr>
      </xdr:nvGrpSpPr>
      <xdr:grpSpPr>
        <a:xfrm>
          <a:off x="9534525" y="9963150"/>
          <a:ext cx="800100" cy="971550"/>
          <a:chOff x="279" y="106"/>
          <a:chExt cx="74" cy="102"/>
        </a:xfrm>
        <a:solidFill>
          <a:srgbClr val="FFFFFF"/>
        </a:solidFill>
      </xdr:grpSpPr>
      <xdr:pic>
        <xdr:nvPicPr>
          <xdr:cNvPr id="33" name="Picture 3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79" y="106"/>
            <a:ext cx="8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4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5" y="108"/>
            <a:ext cx="8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4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86" y="108"/>
            <a:ext cx="58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438150</xdr:colOff>
      <xdr:row>12</xdr:row>
      <xdr:rowOff>66675</xdr:rowOff>
    </xdr:from>
    <xdr:to>
      <xdr:col>3</xdr:col>
      <xdr:colOff>1257300</xdr:colOff>
      <xdr:row>12</xdr:row>
      <xdr:rowOff>1019175</xdr:rowOff>
    </xdr:to>
    <xdr:pic>
      <xdr:nvPicPr>
        <xdr:cNvPr id="36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9991725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12</xdr:row>
      <xdr:rowOff>66675</xdr:rowOff>
    </xdr:from>
    <xdr:to>
      <xdr:col>4</xdr:col>
      <xdr:colOff>1276350</xdr:colOff>
      <xdr:row>12</xdr:row>
      <xdr:rowOff>1019175</xdr:rowOff>
    </xdr:to>
    <xdr:pic>
      <xdr:nvPicPr>
        <xdr:cNvPr id="3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73125" y="9991725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12</xdr:row>
      <xdr:rowOff>66675</xdr:rowOff>
    </xdr:from>
    <xdr:to>
      <xdr:col>5</xdr:col>
      <xdr:colOff>1181100</xdr:colOff>
      <xdr:row>12</xdr:row>
      <xdr:rowOff>1019175</xdr:rowOff>
    </xdr:to>
    <xdr:pic>
      <xdr:nvPicPr>
        <xdr:cNvPr id="38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54300" y="9991725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12</xdr:row>
      <xdr:rowOff>66675</xdr:rowOff>
    </xdr:from>
    <xdr:to>
      <xdr:col>6</xdr:col>
      <xdr:colOff>1123950</xdr:colOff>
      <xdr:row>12</xdr:row>
      <xdr:rowOff>1019175</xdr:rowOff>
    </xdr:to>
    <xdr:pic>
      <xdr:nvPicPr>
        <xdr:cNvPr id="39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59275" y="9991725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12</xdr:row>
      <xdr:rowOff>47625</xdr:rowOff>
    </xdr:from>
    <xdr:to>
      <xdr:col>8</xdr:col>
      <xdr:colOff>1514475</xdr:colOff>
      <xdr:row>12</xdr:row>
      <xdr:rowOff>1000125</xdr:rowOff>
    </xdr:to>
    <xdr:grpSp>
      <xdr:nvGrpSpPr>
        <xdr:cNvPr id="40" name="Group 58"/>
        <xdr:cNvGrpSpPr>
          <a:grpSpLocks/>
        </xdr:cNvGrpSpPr>
      </xdr:nvGrpSpPr>
      <xdr:grpSpPr>
        <a:xfrm>
          <a:off x="20516850" y="9972675"/>
          <a:ext cx="1457325" cy="952500"/>
          <a:chOff x="1307" y="125"/>
          <a:chExt cx="134" cy="100"/>
        </a:xfrm>
        <a:solidFill>
          <a:srgbClr val="FFFFFF"/>
        </a:solidFill>
      </xdr:grpSpPr>
      <xdr:pic>
        <xdr:nvPicPr>
          <xdr:cNvPr id="41" name="Picture 5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326" y="125"/>
            <a:ext cx="24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7" y="125"/>
            <a:ext cx="20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6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49" y="125"/>
            <a:ext cx="13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" name="Picture 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21" y="125"/>
            <a:ext cx="20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6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361" y="125"/>
            <a:ext cx="24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6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397" y="125"/>
            <a:ext cx="24" cy="1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84" y="125"/>
            <a:ext cx="13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447675</xdr:colOff>
      <xdr:row>12</xdr:row>
      <xdr:rowOff>85725</xdr:rowOff>
    </xdr:from>
    <xdr:to>
      <xdr:col>7</xdr:col>
      <xdr:colOff>914400</xdr:colOff>
      <xdr:row>12</xdr:row>
      <xdr:rowOff>981075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69050" y="10010775"/>
          <a:ext cx="466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75" zoomScaleNormal="25" zoomScaleSheetLayoutView="75" workbookViewId="0" topLeftCell="A1">
      <pane ySplit="2" topLeftCell="BM3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97.625" style="7" customWidth="1"/>
    <col min="2" max="2" width="25.125" style="0" customWidth="1"/>
    <col min="3" max="3" width="24.375" style="0" customWidth="1"/>
    <col min="4" max="4" width="25.125" style="0" customWidth="1"/>
    <col min="5" max="5" width="23.125" style="0" customWidth="1"/>
    <col min="6" max="6" width="23.25390625" style="0" customWidth="1"/>
    <col min="7" max="7" width="25.75390625" style="0" customWidth="1"/>
    <col min="8" max="8" width="24.125" style="0" customWidth="1"/>
    <col min="9" max="9" width="25.25390625" style="0" customWidth="1"/>
  </cols>
  <sheetData>
    <row r="1" s="18" customFormat="1" ht="21" thickBot="1">
      <c r="A1" s="17" t="s">
        <v>69</v>
      </c>
    </row>
    <row r="2" spans="1:9" s="16" customFormat="1" ht="91.5" customHeight="1">
      <c r="A2" s="12"/>
      <c r="B2" s="13" t="s">
        <v>50</v>
      </c>
      <c r="C2" s="13" t="s">
        <v>43</v>
      </c>
      <c r="D2" s="13" t="s">
        <v>0</v>
      </c>
      <c r="E2" s="13" t="s">
        <v>1</v>
      </c>
      <c r="F2" s="13" t="s">
        <v>2</v>
      </c>
      <c r="G2" s="14" t="s">
        <v>3</v>
      </c>
      <c r="H2" s="13" t="s">
        <v>23</v>
      </c>
      <c r="I2" s="15" t="s">
        <v>17</v>
      </c>
    </row>
    <row r="3" spans="1:9" ht="26.25" customHeight="1">
      <c r="A3" s="8" t="s">
        <v>4</v>
      </c>
      <c r="B3" s="1" t="s">
        <v>51</v>
      </c>
      <c r="C3" s="1" t="s">
        <v>7</v>
      </c>
      <c r="D3" s="1" t="s">
        <v>12</v>
      </c>
      <c r="E3" s="1" t="s">
        <v>10</v>
      </c>
      <c r="F3" s="1" t="s">
        <v>14</v>
      </c>
      <c r="G3" s="1" t="s">
        <v>14</v>
      </c>
      <c r="H3" s="1" t="s">
        <v>14</v>
      </c>
      <c r="I3" s="4" t="s">
        <v>16</v>
      </c>
    </row>
    <row r="4" spans="1:9" s="6" customFormat="1" ht="78" customHeight="1">
      <c r="A4" s="9" t="s">
        <v>33</v>
      </c>
      <c r="B4" s="4" t="s">
        <v>52</v>
      </c>
      <c r="C4" s="4" t="s">
        <v>53</v>
      </c>
      <c r="D4" s="4" t="s">
        <v>34</v>
      </c>
      <c r="E4" s="4" t="s">
        <v>34</v>
      </c>
      <c r="F4" s="4" t="s">
        <v>34</v>
      </c>
      <c r="G4" s="4" t="s">
        <v>34</v>
      </c>
      <c r="H4" s="4" t="s">
        <v>34</v>
      </c>
      <c r="I4" s="4" t="s">
        <v>35</v>
      </c>
    </row>
    <row r="5" spans="1:9" ht="181.5" customHeight="1">
      <c r="A5" s="8" t="s">
        <v>32</v>
      </c>
      <c r="B5" s="2" t="s">
        <v>54</v>
      </c>
      <c r="C5" s="3" t="s">
        <v>70</v>
      </c>
      <c r="D5" s="4" t="s">
        <v>71</v>
      </c>
      <c r="E5" s="4" t="s">
        <v>72</v>
      </c>
      <c r="F5" s="4" t="s">
        <v>72</v>
      </c>
      <c r="G5" s="4" t="s">
        <v>55</v>
      </c>
      <c r="H5" s="4" t="s">
        <v>56</v>
      </c>
      <c r="I5" s="4" t="s">
        <v>36</v>
      </c>
    </row>
    <row r="6" spans="1:9" ht="18.75">
      <c r="A6" s="10" t="s">
        <v>29</v>
      </c>
      <c r="B6" s="1">
        <v>400</v>
      </c>
      <c r="C6" s="1" t="s">
        <v>6</v>
      </c>
      <c r="D6" s="1" t="s">
        <v>28</v>
      </c>
      <c r="E6" s="1" t="s">
        <v>8</v>
      </c>
      <c r="F6" s="1" t="s">
        <v>13</v>
      </c>
      <c r="G6" s="1" t="s">
        <v>13</v>
      </c>
      <c r="H6" s="1">
        <v>2700</v>
      </c>
      <c r="I6" s="1">
        <v>250</v>
      </c>
    </row>
    <row r="7" spans="1:9" s="6" customFormat="1" ht="69.75" customHeight="1">
      <c r="A7" s="11" t="s">
        <v>37</v>
      </c>
      <c r="B7" s="4" t="s">
        <v>39</v>
      </c>
      <c r="C7" s="4" t="s">
        <v>38</v>
      </c>
      <c r="D7" s="4" t="s">
        <v>40</v>
      </c>
      <c r="E7" s="4" t="s">
        <v>40</v>
      </c>
      <c r="F7" s="4" t="s">
        <v>40</v>
      </c>
      <c r="G7" s="4" t="s">
        <v>40</v>
      </c>
      <c r="H7" s="4" t="s">
        <v>39</v>
      </c>
      <c r="I7" s="4" t="s">
        <v>41</v>
      </c>
    </row>
    <row r="8" spans="1:9" ht="83.25" customHeight="1">
      <c r="A8" s="9" t="s">
        <v>30</v>
      </c>
      <c r="B8" s="1"/>
      <c r="C8" s="1"/>
      <c r="D8" s="1"/>
      <c r="E8" s="1"/>
      <c r="F8" s="1"/>
      <c r="G8" s="1"/>
      <c r="H8" s="1"/>
      <c r="I8" s="1"/>
    </row>
    <row r="9" spans="1:9" ht="29.25" customHeight="1">
      <c r="A9" s="9" t="s">
        <v>47</v>
      </c>
      <c r="B9" s="1">
        <v>2450</v>
      </c>
      <c r="C9" s="1">
        <v>2408</v>
      </c>
      <c r="D9" s="1">
        <v>3337.75</v>
      </c>
      <c r="E9" s="5">
        <v>4697</v>
      </c>
      <c r="F9" s="5">
        <v>4111</v>
      </c>
      <c r="G9" s="5">
        <v>4426</v>
      </c>
      <c r="H9" s="5">
        <v>14000</v>
      </c>
      <c r="I9" s="5">
        <v>2750</v>
      </c>
    </row>
    <row r="10" spans="1:9" ht="81" customHeight="1">
      <c r="A10" s="9" t="s">
        <v>9</v>
      </c>
      <c r="B10" s="4" t="s">
        <v>57</v>
      </c>
      <c r="C10" s="4" t="s">
        <v>58</v>
      </c>
      <c r="D10" s="4" t="s">
        <v>59</v>
      </c>
      <c r="E10" s="4" t="s">
        <v>59</v>
      </c>
      <c r="F10" s="4" t="s">
        <v>59</v>
      </c>
      <c r="G10" s="4" t="s">
        <v>59</v>
      </c>
      <c r="H10" s="4" t="s">
        <v>57</v>
      </c>
      <c r="I10" s="4" t="s">
        <v>44</v>
      </c>
    </row>
    <row r="11" spans="1:9" ht="36">
      <c r="A11" s="9" t="s">
        <v>42</v>
      </c>
      <c r="B11" s="4">
        <v>250</v>
      </c>
      <c r="C11" s="1">
        <v>135</v>
      </c>
      <c r="D11" s="1" t="s">
        <v>24</v>
      </c>
      <c r="E11" s="1" t="s">
        <v>24</v>
      </c>
      <c r="F11" s="1" t="s">
        <v>25</v>
      </c>
      <c r="G11" s="1" t="s">
        <v>25</v>
      </c>
      <c r="H11" s="1">
        <v>800</v>
      </c>
      <c r="I11" s="1">
        <v>250</v>
      </c>
    </row>
    <row r="12" spans="1:9" s="6" customFormat="1" ht="65.25" customHeight="1">
      <c r="A12" s="11" t="s">
        <v>60</v>
      </c>
      <c r="B12" s="4" t="s">
        <v>39</v>
      </c>
      <c r="C12" s="4" t="s">
        <v>38</v>
      </c>
      <c r="D12" s="4" t="s">
        <v>40</v>
      </c>
      <c r="E12" s="4" t="s">
        <v>40</v>
      </c>
      <c r="F12" s="4" t="s">
        <v>40</v>
      </c>
      <c r="G12" s="4" t="s">
        <v>40</v>
      </c>
      <c r="H12" s="4" t="s">
        <v>39</v>
      </c>
      <c r="I12" s="4" t="s">
        <v>41</v>
      </c>
    </row>
    <row r="13" spans="1:9" ht="84" customHeight="1">
      <c r="A13" s="9" t="s">
        <v>31</v>
      </c>
      <c r="B13" s="1"/>
      <c r="C13" s="1"/>
      <c r="D13" s="1"/>
      <c r="E13" s="1"/>
      <c r="F13" s="1"/>
      <c r="G13" s="1"/>
      <c r="H13" s="1"/>
      <c r="I13" s="1"/>
    </row>
    <row r="14" spans="1:9" ht="18">
      <c r="A14" s="9" t="s">
        <v>46</v>
      </c>
      <c r="B14" s="4">
        <v>1000</v>
      </c>
      <c r="C14" s="1">
        <v>1537</v>
      </c>
      <c r="D14" s="1">
        <v>1790.75</v>
      </c>
      <c r="E14" s="1">
        <v>3150</v>
      </c>
      <c r="F14" s="1">
        <v>2535</v>
      </c>
      <c r="G14" s="1">
        <v>2850</v>
      </c>
      <c r="H14" s="1">
        <v>3950</v>
      </c>
      <c r="I14" s="1">
        <v>2750</v>
      </c>
    </row>
    <row r="15" spans="1:9" ht="92.25" customHeight="1">
      <c r="A15" s="9" t="s">
        <v>61</v>
      </c>
      <c r="B15" s="4" t="s">
        <v>26</v>
      </c>
      <c r="C15" s="4" t="s">
        <v>62</v>
      </c>
      <c r="D15" s="4" t="s">
        <v>18</v>
      </c>
      <c r="E15" s="4" t="s">
        <v>18</v>
      </c>
      <c r="F15" s="4" t="s">
        <v>18</v>
      </c>
      <c r="G15" s="4" t="s">
        <v>27</v>
      </c>
      <c r="H15" s="4" t="s">
        <v>27</v>
      </c>
      <c r="I15" s="4" t="s">
        <v>27</v>
      </c>
    </row>
    <row r="16" spans="1:9" ht="27" customHeight="1">
      <c r="A16" s="9" t="s">
        <v>45</v>
      </c>
      <c r="B16" s="1" t="s">
        <v>5</v>
      </c>
      <c r="C16" s="1" t="s">
        <v>5</v>
      </c>
      <c r="D16" s="1" t="s">
        <v>11</v>
      </c>
      <c r="E16" s="1" t="s">
        <v>11</v>
      </c>
      <c r="F16" s="1" t="s">
        <v>11</v>
      </c>
      <c r="G16" s="1" t="s">
        <v>11</v>
      </c>
      <c r="H16" s="1" t="s">
        <v>5</v>
      </c>
      <c r="I16" s="1" t="s">
        <v>15</v>
      </c>
    </row>
    <row r="17" spans="1:9" ht="18">
      <c r="A17" s="8" t="s">
        <v>48</v>
      </c>
      <c r="B17" s="1">
        <v>350</v>
      </c>
      <c r="C17" s="1">
        <v>350</v>
      </c>
      <c r="D17" s="1">
        <v>300</v>
      </c>
      <c r="E17" s="1">
        <v>300</v>
      </c>
      <c r="F17" s="1">
        <v>300</v>
      </c>
      <c r="G17" s="1">
        <v>300</v>
      </c>
      <c r="H17" s="1">
        <v>350</v>
      </c>
      <c r="I17" s="1">
        <v>150</v>
      </c>
    </row>
    <row r="18" spans="1:9" ht="35.25" customHeight="1">
      <c r="A18" s="9" t="s">
        <v>63</v>
      </c>
      <c r="B18" s="4">
        <f aca="true" t="shared" si="0" ref="B18:I18">(B9-B14)*200</f>
        <v>290000</v>
      </c>
      <c r="C18" s="1">
        <f t="shared" si="0"/>
        <v>174200</v>
      </c>
      <c r="D18" s="1">
        <f t="shared" si="0"/>
        <v>309400</v>
      </c>
      <c r="E18" s="1">
        <f t="shared" si="0"/>
        <v>309400</v>
      </c>
      <c r="F18" s="1">
        <f t="shared" si="0"/>
        <v>315200</v>
      </c>
      <c r="G18" s="1">
        <f t="shared" si="0"/>
        <v>315200</v>
      </c>
      <c r="H18" s="1">
        <f t="shared" si="0"/>
        <v>2010000</v>
      </c>
      <c r="I18" s="1">
        <f t="shared" si="0"/>
        <v>0</v>
      </c>
    </row>
    <row r="19" spans="1:9" ht="37.5" customHeight="1">
      <c r="A19" s="9" t="s">
        <v>64</v>
      </c>
      <c r="B19" s="1">
        <v>2871.3191766666114</v>
      </c>
      <c r="C19" s="1">
        <v>2871.3191766666114</v>
      </c>
      <c r="D19" s="1">
        <v>2871.3191766666114</v>
      </c>
      <c r="E19" s="1">
        <v>2871.3191766666114</v>
      </c>
      <c r="F19" s="1">
        <v>2871.3191766666114</v>
      </c>
      <c r="G19" s="1">
        <v>2871.3191766666114</v>
      </c>
      <c r="H19" s="1">
        <v>2871.3191766666114</v>
      </c>
      <c r="I19" s="1">
        <v>2871.3191766666114</v>
      </c>
    </row>
    <row r="20" spans="1:9" ht="44.25" customHeight="1">
      <c r="A20" s="9" t="s">
        <v>65</v>
      </c>
      <c r="B20" s="1">
        <v>18696.754336596678</v>
      </c>
      <c r="C20" s="1">
        <v>18696.754336596678</v>
      </c>
      <c r="D20" s="1">
        <v>18696.754336596678</v>
      </c>
      <c r="E20" s="1">
        <v>18696.754336596678</v>
      </c>
      <c r="F20" s="1">
        <v>18696.754336596678</v>
      </c>
      <c r="G20" s="1">
        <v>18696.754336596678</v>
      </c>
      <c r="H20" s="1">
        <v>18696.754336596678</v>
      </c>
      <c r="I20" s="1">
        <v>18696.754336596678</v>
      </c>
    </row>
    <row r="21" spans="1:9" ht="45.75" customHeight="1">
      <c r="A21" s="9" t="s">
        <v>66</v>
      </c>
      <c r="B21" s="1">
        <v>5775.542191260239</v>
      </c>
      <c r="C21" s="1">
        <v>2871.3191766666114</v>
      </c>
      <c r="D21" s="1">
        <v>9583.720638026525</v>
      </c>
      <c r="E21" s="1">
        <v>9583.720638026525</v>
      </c>
      <c r="F21" s="1">
        <v>11142.110403989984</v>
      </c>
      <c r="G21" s="1">
        <v>11142.110403989984</v>
      </c>
      <c r="H21" s="1">
        <v>10277.679520865982</v>
      </c>
      <c r="I21" s="1">
        <v>2871.3191766666114</v>
      </c>
    </row>
    <row r="22" spans="1:9" ht="45" customHeight="1">
      <c r="A22" s="9" t="s">
        <v>67</v>
      </c>
      <c r="B22" s="1">
        <v>37607.763841846114</v>
      </c>
      <c r="C22" s="1">
        <v>18696.754336596678</v>
      </c>
      <c r="D22" s="1">
        <v>62404.92936343404</v>
      </c>
      <c r="E22" s="1">
        <v>62404.92936343404</v>
      </c>
      <c r="F22" s="1">
        <v>72552.47090171433</v>
      </c>
      <c r="G22" s="1">
        <v>72552.47090171433</v>
      </c>
      <c r="H22" s="1">
        <v>66923.68118231444</v>
      </c>
      <c r="I22" s="1">
        <v>18696.754336596678</v>
      </c>
    </row>
    <row r="23" spans="1:9" ht="18.75" customHeight="1">
      <c r="A23" s="9" t="s">
        <v>19</v>
      </c>
      <c r="B23" s="1">
        <f>(B21-B19)*10</f>
        <v>29042.23014593627</v>
      </c>
      <c r="C23" s="1">
        <f aca="true" t="shared" si="1" ref="C23:I23">(C21-C19)*10</f>
        <v>0</v>
      </c>
      <c r="D23" s="1">
        <f t="shared" si="1"/>
        <v>67124.01461359914</v>
      </c>
      <c r="E23" s="1">
        <f t="shared" si="1"/>
        <v>67124.01461359914</v>
      </c>
      <c r="F23" s="1">
        <f t="shared" si="1"/>
        <v>82707.91227323373</v>
      </c>
      <c r="G23" s="1">
        <f t="shared" si="1"/>
        <v>82707.91227323373</v>
      </c>
      <c r="H23" s="1">
        <f>(H21-H19)*10</f>
        <v>74063.6034419937</v>
      </c>
      <c r="I23" s="1">
        <f t="shared" si="1"/>
        <v>0</v>
      </c>
    </row>
    <row r="24" spans="1:9" ht="18.75" customHeight="1">
      <c r="A24" s="9" t="s">
        <v>49</v>
      </c>
      <c r="B24" s="1">
        <f>(B22-B20)*10</f>
        <v>189110.09505249438</v>
      </c>
      <c r="C24" s="1">
        <f aca="true" t="shared" si="2" ref="C24:I24">(C22-C20)*10</f>
        <v>0</v>
      </c>
      <c r="D24" s="1">
        <f t="shared" si="2"/>
        <v>437081.75026837364</v>
      </c>
      <c r="E24" s="1">
        <f t="shared" si="2"/>
        <v>437081.75026837364</v>
      </c>
      <c r="F24" s="1">
        <f t="shared" si="2"/>
        <v>538557.1656511766</v>
      </c>
      <c r="G24" s="1">
        <f t="shared" si="2"/>
        <v>538557.1656511766</v>
      </c>
      <c r="H24" s="1">
        <f>(H22-H20)*10</f>
        <v>482269.2684571776</v>
      </c>
      <c r="I24" s="1">
        <f t="shared" si="2"/>
        <v>0</v>
      </c>
    </row>
    <row r="25" spans="1:9" ht="18.75" customHeight="1">
      <c r="A25" s="9" t="s">
        <v>20</v>
      </c>
      <c r="B25" s="1">
        <f aca="true" t="shared" si="3" ref="B25:I25">200*B9</f>
        <v>490000</v>
      </c>
      <c r="C25" s="1">
        <f t="shared" si="3"/>
        <v>481600</v>
      </c>
      <c r="D25" s="1">
        <f t="shared" si="3"/>
        <v>667550</v>
      </c>
      <c r="E25" s="1">
        <f t="shared" si="3"/>
        <v>939400</v>
      </c>
      <c r="F25" s="1">
        <f t="shared" si="3"/>
        <v>822200</v>
      </c>
      <c r="G25" s="1">
        <f t="shared" si="3"/>
        <v>885200</v>
      </c>
      <c r="H25" s="1">
        <f t="shared" si="3"/>
        <v>2800000</v>
      </c>
      <c r="I25" s="1">
        <f t="shared" si="3"/>
        <v>550000</v>
      </c>
    </row>
    <row r="26" spans="1:9" ht="18.75" customHeight="1">
      <c r="A26" s="9" t="s">
        <v>68</v>
      </c>
      <c r="B26" s="1">
        <f aca="true" t="shared" si="4" ref="B26:I26">200*B14</f>
        <v>200000</v>
      </c>
      <c r="C26" s="1">
        <f t="shared" si="4"/>
        <v>307400</v>
      </c>
      <c r="D26" s="1">
        <f t="shared" si="4"/>
        <v>358150</v>
      </c>
      <c r="E26" s="1">
        <f t="shared" si="4"/>
        <v>630000</v>
      </c>
      <c r="F26" s="1">
        <f t="shared" si="4"/>
        <v>507000</v>
      </c>
      <c r="G26" s="1">
        <f t="shared" si="4"/>
        <v>570000</v>
      </c>
      <c r="H26" s="1">
        <f t="shared" si="4"/>
        <v>790000</v>
      </c>
      <c r="I26" s="1">
        <f t="shared" si="4"/>
        <v>550000</v>
      </c>
    </row>
    <row r="27" spans="1:9" ht="18.75" customHeight="1">
      <c r="A27" s="9" t="s">
        <v>21</v>
      </c>
      <c r="B27" s="1">
        <f>B26+B23</f>
        <v>229042.23014593628</v>
      </c>
      <c r="C27" s="1">
        <f aca="true" t="shared" si="5" ref="C27:I27">C26+C23</f>
        <v>307400</v>
      </c>
      <c r="D27" s="1">
        <f t="shared" si="5"/>
        <v>425274.01461359917</v>
      </c>
      <c r="E27" s="1">
        <f t="shared" si="5"/>
        <v>697124.0146135992</v>
      </c>
      <c r="F27" s="1">
        <f t="shared" si="5"/>
        <v>589707.9122732338</v>
      </c>
      <c r="G27" s="1">
        <f t="shared" si="5"/>
        <v>652707.9122732338</v>
      </c>
      <c r="H27" s="1">
        <f t="shared" si="5"/>
        <v>864063.6034419937</v>
      </c>
      <c r="I27" s="1">
        <f t="shared" si="5"/>
        <v>550000</v>
      </c>
    </row>
    <row r="28" spans="1:9" ht="18.75" customHeight="1">
      <c r="A28" s="9" t="s">
        <v>22</v>
      </c>
      <c r="B28" s="1">
        <f>B26+B24</f>
        <v>389110.0950524944</v>
      </c>
      <c r="C28" s="1">
        <f aca="true" t="shared" si="6" ref="C28:I28">C26+C24</f>
        <v>307400</v>
      </c>
      <c r="D28" s="1">
        <f t="shared" si="6"/>
        <v>795231.7502683736</v>
      </c>
      <c r="E28" s="1">
        <f t="shared" si="6"/>
        <v>1067081.7502683736</v>
      </c>
      <c r="F28" s="1">
        <f t="shared" si="6"/>
        <v>1045557.1656511766</v>
      </c>
      <c r="G28" s="1">
        <f t="shared" si="6"/>
        <v>1108557.1656511766</v>
      </c>
      <c r="H28" s="1">
        <f>H26+H24</f>
        <v>1272269.2684571776</v>
      </c>
      <c r="I28" s="1">
        <f t="shared" si="6"/>
        <v>550000</v>
      </c>
    </row>
  </sheetData>
  <printOptions/>
  <pageMargins left="0.97" right="0.33" top="0.25" bottom="0.19" header="0.5" footer="0.5"/>
  <pageSetup fitToHeight="1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cp:lastPrinted>2010-06-28T12:32:24Z</cp:lastPrinted>
  <dcterms:created xsi:type="dcterms:W3CDTF">2010-06-24T13:01:27Z</dcterms:created>
  <dcterms:modified xsi:type="dcterms:W3CDTF">2010-07-01T10:51:46Z</dcterms:modified>
  <cp:category/>
  <cp:version/>
  <cp:contentType/>
  <cp:contentStatus/>
</cp:coreProperties>
</file>